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iles\WRP General\GIS ONLINE WEBMAPS\WilliamPenn_Round2\Buena_Vista\"/>
    </mc:Choice>
  </mc:AlternateContent>
  <bookViews>
    <workbookView xWindow="0" yWindow="0" windowWidth="23925" windowHeight="11760"/>
  </bookViews>
  <sheets>
    <sheet name="All_Sites" sheetId="1" r:id="rId1"/>
    <sheet name="Collings" sheetId="2" r:id="rId2"/>
    <sheet name="Deep_Run" sheetId="3" r:id="rId3"/>
    <sheet name="GEHR" sheetId="4" r:id="rId4"/>
    <sheet name="Panther" sheetId="5" r:id="rId5"/>
    <sheet name="South_River" sheetId="6" r:id="rId6"/>
    <sheet name="Three_Pond" sheetId="7" r:id="rId7"/>
  </sheets>
  <calcPr calcId="152511"/>
</workbook>
</file>

<file path=xl/calcChain.xml><?xml version="1.0" encoding="utf-8"?>
<calcChain xmlns="http://schemas.openxmlformats.org/spreadsheetml/2006/main">
  <c r="I3" i="2" l="1"/>
  <c r="I3" i="1"/>
  <c r="J2" i="7" l="1"/>
  <c r="G2" i="7" s="1"/>
  <c r="I2" i="7"/>
  <c r="F2" i="7" s="1"/>
  <c r="J3" i="6"/>
  <c r="G3" i="6" s="1"/>
  <c r="I3" i="6"/>
  <c r="F3" i="6" s="1"/>
  <c r="J2" i="6"/>
  <c r="G2" i="6" s="1"/>
  <c r="I2" i="6"/>
  <c r="F2" i="6" s="1"/>
  <c r="J3" i="5"/>
  <c r="G3" i="5" s="1"/>
  <c r="I3" i="5"/>
  <c r="F3" i="5" s="1"/>
  <c r="J2" i="5"/>
  <c r="G2" i="5" s="1"/>
  <c r="I2" i="5"/>
  <c r="F2" i="5" s="1"/>
  <c r="J3" i="4"/>
  <c r="I3" i="4"/>
  <c r="F3" i="4" s="1"/>
  <c r="G3" i="4"/>
  <c r="J2" i="4"/>
  <c r="G2" i="4" s="1"/>
  <c r="I2" i="4"/>
  <c r="F2" i="4" s="1"/>
  <c r="J6" i="3"/>
  <c r="G6" i="3" s="1"/>
  <c r="I6" i="3"/>
  <c r="F6" i="3" s="1"/>
  <c r="J5" i="3"/>
  <c r="G5" i="3" s="1"/>
  <c r="I5" i="3"/>
  <c r="F5" i="3" s="1"/>
  <c r="J4" i="3"/>
  <c r="G4" i="3" s="1"/>
  <c r="I4" i="3"/>
  <c r="F4" i="3" s="1"/>
  <c r="J3" i="3"/>
  <c r="G3" i="3" s="1"/>
  <c r="I3" i="3"/>
  <c r="F3" i="3" s="1"/>
  <c r="J2" i="3"/>
  <c r="G2" i="3" s="1"/>
  <c r="I2" i="3"/>
  <c r="F2" i="3" s="1"/>
  <c r="J3" i="2"/>
  <c r="G3" i="2"/>
  <c r="F3" i="2"/>
  <c r="J2" i="2"/>
  <c r="I2" i="2"/>
  <c r="F2" i="2" s="1"/>
  <c r="G2" i="2"/>
  <c r="I12" i="1"/>
  <c r="F12" i="1" s="1"/>
  <c r="J12" i="1"/>
  <c r="G12" i="1" s="1"/>
  <c r="I11" i="1"/>
  <c r="F11" i="1" s="1"/>
  <c r="J11" i="1"/>
  <c r="G11" i="1" s="1"/>
  <c r="I10" i="1"/>
  <c r="J10" i="1"/>
  <c r="G10" i="1" s="1"/>
  <c r="F10" i="1"/>
  <c r="J9" i="1" l="1"/>
  <c r="G9" i="1" s="1"/>
  <c r="I9" i="1"/>
  <c r="F9" i="1" s="1"/>
  <c r="J3" i="1" l="1"/>
  <c r="G3" i="1" s="1"/>
  <c r="J5" i="1"/>
  <c r="G5" i="1" s="1"/>
  <c r="J6" i="1"/>
  <c r="G6" i="1" s="1"/>
  <c r="J7" i="1"/>
  <c r="G7" i="1" s="1"/>
  <c r="J8" i="1"/>
  <c r="G8" i="1" s="1"/>
  <c r="J13" i="1"/>
  <c r="G13" i="1" s="1"/>
  <c r="J14" i="1"/>
  <c r="G14" i="1" s="1"/>
  <c r="J15" i="1"/>
  <c r="G15" i="1" s="1"/>
  <c r="J4" i="1"/>
  <c r="G4" i="1" s="1"/>
  <c r="J2" i="1"/>
  <c r="G2" i="1" s="1"/>
  <c r="F3" i="1"/>
  <c r="I5" i="1"/>
  <c r="F5" i="1" s="1"/>
  <c r="I6" i="1"/>
  <c r="F6" i="1" s="1"/>
  <c r="I7" i="1"/>
  <c r="F7" i="1" s="1"/>
  <c r="I8" i="1"/>
  <c r="F8" i="1" s="1"/>
  <c r="I13" i="1"/>
  <c r="F13" i="1" s="1"/>
  <c r="I14" i="1"/>
  <c r="F14" i="1" s="1"/>
  <c r="I15" i="1"/>
  <c r="F15" i="1" s="1"/>
  <c r="I4" i="1"/>
  <c r="F4" i="1" s="1"/>
  <c r="I2" i="1"/>
  <c r="F2" i="1" s="1"/>
</calcChain>
</file>

<file path=xl/sharedStrings.xml><?xml version="1.0" encoding="utf-8"?>
<sst xmlns="http://schemas.openxmlformats.org/spreadsheetml/2006/main" count="168" uniqueCount="53">
  <si>
    <t>NUMBER</t>
  </si>
  <si>
    <t>TITLE</t>
  </si>
  <si>
    <t>DESC1</t>
  </si>
  <si>
    <t>X</t>
  </si>
  <si>
    <t>Y</t>
  </si>
  <si>
    <t>IMAGE_URL</t>
  </si>
  <si>
    <t>WEBSITE</t>
  </si>
  <si>
    <t>name</t>
  </si>
  <si>
    <t>name.pdf</t>
  </si>
  <si>
    <t>name.JPG</t>
  </si>
  <si>
    <t>Post_Office</t>
  </si>
  <si>
    <t>Collings Lake Elementary School</t>
  </si>
  <si>
    <t>Collings Lakes Fire Department</t>
  </si>
  <si>
    <t>Buena Post Office</t>
  </si>
  <si>
    <t>Buena Regional High School</t>
  </si>
  <si>
    <t>Buena Regional Middle School</t>
  </si>
  <si>
    <t>Buena Vista Township Court Clerk</t>
  </si>
  <si>
    <t>John C. Milanesi Elementary School</t>
  </si>
  <si>
    <t>Bethel Holy Temple Church of God in Christ</t>
  </si>
  <si>
    <t>First Union Baptist Church</t>
  </si>
  <si>
    <t>St. Mary's Church</t>
  </si>
  <si>
    <t>St. Mary's Regional School</t>
  </si>
  <si>
    <t>Richland Fire Company</t>
  </si>
  <si>
    <t>The Ukrainian House of Gospel</t>
  </si>
  <si>
    <t>Newtonville Volunteer Fire Department</t>
  </si>
  <si>
    <t>620 Cains Mill Road Williamstown, NJ 8094</t>
  </si>
  <si>
    <t>600 Cains Mill Road Williamstown, NJ 8094</t>
  </si>
  <si>
    <t>896 Harding Highway Buena, NJ 8310</t>
  </si>
  <si>
    <t>125 Weymouth Road Buena, NJ 8310</t>
  </si>
  <si>
    <t>175 Weymouth Road Buan, NJ 8310</t>
  </si>
  <si>
    <t>890 Harding Highway Buena, NJ 8310</t>
  </si>
  <si>
    <t>880 Harding Highway Buena, NJ 8310</t>
  </si>
  <si>
    <t>533 Eighth Street Newtonville, NJ 8346</t>
  </si>
  <si>
    <t>854 Jackson Road Newtonville, NJ 8346</t>
  </si>
  <si>
    <t>735 Union Road Vineland, NJ 8360</t>
  </si>
  <si>
    <t>876 Main Avenue Buena, NJ 8310</t>
  </si>
  <si>
    <t>204 Sewell Avenue Richland, NJ 8350</t>
  </si>
  <si>
    <t>835 Route 54 Williamstown, NJ 8346</t>
  </si>
  <si>
    <t>Collings_Lake_Elem</t>
  </si>
  <si>
    <t>Collings_Lake_Fire</t>
  </si>
  <si>
    <t>Regional_High</t>
  </si>
  <si>
    <t>Regional_Middle</t>
  </si>
  <si>
    <t>Court_Clerk</t>
  </si>
  <si>
    <t>Milanesi_Elem</t>
  </si>
  <si>
    <t>Bethel</t>
  </si>
  <si>
    <t>Baptist</t>
  </si>
  <si>
    <t>Mary_Church</t>
  </si>
  <si>
    <t>Mary_School</t>
  </si>
  <si>
    <t>Richland_Fire</t>
  </si>
  <si>
    <t>Ukrainian</t>
  </si>
  <si>
    <t>Newtonville_Fire</t>
  </si>
  <si>
    <t>/Projects/WilliamPenn-Phase2/BuenaVista/site_photos/</t>
  </si>
  <si>
    <t>water.rutgers.edu/Projects/WilliamPenn-Phase2/BuenaVista/site_pdfs/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</si>
</sst>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7" fillId="3" borderId="0" xfId="7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7" sqref="F17:G17"/>
    </sheetView>
  </sheetViews>
  <sheetFormatPr defaultRowHeight="15" x14ac:dyDescent="0.25"/>
  <cols>
    <col min="2" max="2" width="35" bestFit="1" customWidth="1"/>
    <col min="3" max="3" width="38.85546875" customWidth="1"/>
    <col min="4" max="4" width="12.85546875" style="2" customWidth="1"/>
    <col min="5" max="5" width="10" style="2" customWidth="1"/>
    <col min="6" max="6" width="14.28515625" customWidth="1"/>
    <col min="7" max="7" width="84.140625" bestFit="1" customWidth="1"/>
    <col min="8" max="8" width="26" customWidth="1"/>
    <col min="9" max="9" width="24.7109375" customWidth="1"/>
    <col min="11" max="11" width="43.140625" bestFit="1" customWidth="1"/>
    <col min="14" max="14" width="17" customWidth="1"/>
  </cols>
  <sheetData>
    <row r="1" spans="1:10" x14ac:dyDescent="0.2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t="s">
        <v>7</v>
      </c>
      <c r="I1" s="1" t="s">
        <v>9</v>
      </c>
      <c r="J1" s="1" t="s">
        <v>8</v>
      </c>
    </row>
    <row r="2" spans="1:10" x14ac:dyDescent="0.25">
      <c r="A2">
        <v>1</v>
      </c>
      <c r="B2" t="s">
        <v>11</v>
      </c>
      <c r="C2" t="s">
        <v>25</v>
      </c>
      <c r="D2">
        <v>-74.881100000000004</v>
      </c>
      <c r="E2">
        <v>39.587800000000001</v>
      </c>
      <c r="F2" t="str">
        <f t="shared" ref="F2:F15" si="0">CONCATENATE($F$17,I2)</f>
        <v>/Projects/WilliamPenn-Phase2/BuenaVista/site_photos/Collings_Lake_Elem.JPG</v>
      </c>
      <c r="G2" t="str">
        <f t="shared" ref="G2:G15" si="1">CONCATENATE($G$17,J2)</f>
        <v>water.rutgers.edu/Projects/WilliamPenn-Phase2/BuenaVista/site_pdfs/Collings_Lake_Elem.pdf</v>
      </c>
      <c r="H2" t="s">
        <v>38</v>
      </c>
      <c r="I2" t="str">
        <f t="shared" ref="I2:I15" si="2">CONCATENATE(H2,".JPG")</f>
        <v>Collings_Lake_Elem.JPG</v>
      </c>
      <c r="J2" t="str">
        <f t="shared" ref="H2:J15" si="3">CONCATENATE(H2,".pdf")</f>
        <v>Collings_Lake_Elem.pdf</v>
      </c>
    </row>
    <row r="3" spans="1:10" x14ac:dyDescent="0.25">
      <c r="A3">
        <v>2</v>
      </c>
      <c r="B3" t="s">
        <v>12</v>
      </c>
      <c r="C3" t="s">
        <v>26</v>
      </c>
      <c r="D3">
        <v>-74.881399999999999</v>
      </c>
      <c r="E3">
        <v>39.590499999999999</v>
      </c>
      <c r="F3" t="str">
        <f t="shared" si="0"/>
        <v>/Projects/WilliamPenn-Phase2/BuenaVista/site_photos/Collings_Lake_Fire.JPG</v>
      </c>
      <c r="G3" t="str">
        <f t="shared" si="1"/>
        <v>water.rutgers.edu/Projects/WilliamPenn-Phase2/BuenaVista/site_pdfs/Collings_Lake_Fire.pdf</v>
      </c>
      <c r="H3" t="s">
        <v>39</v>
      </c>
      <c r="I3" t="str">
        <f t="shared" si="2"/>
        <v>Collings_Lake_Fire.JPG</v>
      </c>
      <c r="J3" t="str">
        <f t="shared" si="3"/>
        <v>Collings_Lake_Fire.pdf</v>
      </c>
    </row>
    <row r="4" spans="1:10" x14ac:dyDescent="0.25">
      <c r="A4">
        <v>3</v>
      </c>
      <c r="B4" t="s">
        <v>13</v>
      </c>
      <c r="C4" t="s">
        <v>27</v>
      </c>
      <c r="D4">
        <v>-74.908199999999994</v>
      </c>
      <c r="E4">
        <v>39.506</v>
      </c>
      <c r="F4" t="str">
        <f t="shared" si="0"/>
        <v>/Projects/WilliamPenn-Phase2/BuenaVista/site_photos/Post_Office.JPG</v>
      </c>
      <c r="G4" t="str">
        <f t="shared" si="1"/>
        <v>water.rutgers.edu/Projects/WilliamPenn-Phase2/BuenaVista/site_pdfs/Post_Office.pdf</v>
      </c>
      <c r="H4" t="s">
        <v>10</v>
      </c>
      <c r="I4" t="str">
        <f t="shared" si="2"/>
        <v>Post_Office.JPG</v>
      </c>
      <c r="J4" t="str">
        <f t="shared" si="3"/>
        <v>Post_Office.pdf</v>
      </c>
    </row>
    <row r="5" spans="1:10" x14ac:dyDescent="0.25">
      <c r="A5">
        <v>4</v>
      </c>
      <c r="B5" t="s">
        <v>14</v>
      </c>
      <c r="C5" t="s">
        <v>28</v>
      </c>
      <c r="D5">
        <v>-74.917900000000003</v>
      </c>
      <c r="E5">
        <v>39.537700000000001</v>
      </c>
      <c r="F5" t="str">
        <f t="shared" si="0"/>
        <v>/Projects/WilliamPenn-Phase2/BuenaVista/site_photos/Regional_High.JPG</v>
      </c>
      <c r="G5" t="str">
        <f t="shared" si="1"/>
        <v>water.rutgers.edu/Projects/WilliamPenn-Phase2/BuenaVista/site_pdfs/Regional_High.pdf</v>
      </c>
      <c r="H5" t="s">
        <v>40</v>
      </c>
      <c r="I5" t="str">
        <f t="shared" si="2"/>
        <v>Regional_High.JPG</v>
      </c>
      <c r="J5" t="str">
        <f t="shared" si="3"/>
        <v>Regional_High.pdf</v>
      </c>
    </row>
    <row r="6" spans="1:10" x14ac:dyDescent="0.25">
      <c r="A6">
        <v>5</v>
      </c>
      <c r="B6" t="s">
        <v>15</v>
      </c>
      <c r="C6" t="s">
        <v>29</v>
      </c>
      <c r="D6">
        <v>-74.913899999999998</v>
      </c>
      <c r="E6">
        <v>39.5379</v>
      </c>
      <c r="F6" t="str">
        <f t="shared" si="0"/>
        <v>/Projects/WilliamPenn-Phase2/BuenaVista/site_photos/Regional_Middle.JPG</v>
      </c>
      <c r="G6" t="str">
        <f t="shared" si="1"/>
        <v>water.rutgers.edu/Projects/WilliamPenn-Phase2/BuenaVista/site_pdfs/Regional_Middle.pdf</v>
      </c>
      <c r="H6" t="s">
        <v>41</v>
      </c>
      <c r="I6" t="str">
        <f t="shared" si="2"/>
        <v>Regional_Middle.JPG</v>
      </c>
      <c r="J6" t="str">
        <f t="shared" si="3"/>
        <v>Regional_Middle.pdf</v>
      </c>
    </row>
    <row r="7" spans="1:10" x14ac:dyDescent="0.25">
      <c r="A7">
        <v>6</v>
      </c>
      <c r="B7" t="s">
        <v>16</v>
      </c>
      <c r="C7" t="s">
        <v>30</v>
      </c>
      <c r="D7">
        <v>-74.909000000000006</v>
      </c>
      <c r="E7">
        <v>39.506100000000004</v>
      </c>
      <c r="F7" t="str">
        <f t="shared" si="0"/>
        <v>/Projects/WilliamPenn-Phase2/BuenaVista/site_photos/Court_Clerk.JPG</v>
      </c>
      <c r="G7" t="str">
        <f t="shared" si="1"/>
        <v>water.rutgers.edu/Projects/WilliamPenn-Phase2/BuenaVista/site_pdfs/Court_Clerk.pdf</v>
      </c>
      <c r="H7" t="s">
        <v>42</v>
      </c>
      <c r="I7" t="str">
        <f t="shared" si="2"/>
        <v>Court_Clerk.JPG</v>
      </c>
      <c r="J7" t="str">
        <f t="shared" si="3"/>
        <v>Court_Clerk.pdf</v>
      </c>
    </row>
    <row r="8" spans="1:10" x14ac:dyDescent="0.25">
      <c r="A8">
        <v>7</v>
      </c>
      <c r="B8" t="s">
        <v>17</v>
      </c>
      <c r="C8" t="s">
        <v>31</v>
      </c>
      <c r="D8">
        <v>-74.910799999999995</v>
      </c>
      <c r="E8">
        <v>39.506599999999999</v>
      </c>
      <c r="F8" t="str">
        <f t="shared" si="0"/>
        <v>/Projects/WilliamPenn-Phase2/BuenaVista/site_photos/Milanesi_Elem.JPG</v>
      </c>
      <c r="G8" t="str">
        <f t="shared" si="1"/>
        <v>water.rutgers.edu/Projects/WilliamPenn-Phase2/BuenaVista/site_pdfs/Milanesi_Elem.pdf</v>
      </c>
      <c r="H8" t="s">
        <v>43</v>
      </c>
      <c r="I8" t="str">
        <f t="shared" si="2"/>
        <v>Milanesi_Elem.JPG</v>
      </c>
      <c r="J8" t="str">
        <f t="shared" si="3"/>
        <v>Milanesi_Elem.pdf</v>
      </c>
    </row>
    <row r="9" spans="1:10" x14ac:dyDescent="0.25">
      <c r="A9">
        <v>8</v>
      </c>
      <c r="B9" t="s">
        <v>18</v>
      </c>
      <c r="C9" t="s">
        <v>32</v>
      </c>
      <c r="D9">
        <v>-74.849900000000005</v>
      </c>
      <c r="E9">
        <v>39.552300000000002</v>
      </c>
      <c r="F9" t="str">
        <f t="shared" si="0"/>
        <v>/Projects/WilliamPenn-Phase2/BuenaVista/site_photos/Bethel.JPG</v>
      </c>
      <c r="G9" t="str">
        <f t="shared" si="1"/>
        <v>water.rutgers.edu/Projects/WilliamPenn-Phase2/BuenaVista/site_pdfs/Bethel.pdf</v>
      </c>
      <c r="H9" t="s">
        <v>44</v>
      </c>
      <c r="I9" t="str">
        <f t="shared" ref="I9:I12" si="4">CONCATENATE(H9,".JPG")</f>
        <v>Bethel.JPG</v>
      </c>
      <c r="J9" t="str">
        <f t="shared" ref="J9:J12" si="5">CONCATENATE(H9,".pdf")</f>
        <v>Bethel.pdf</v>
      </c>
    </row>
    <row r="10" spans="1:10" x14ac:dyDescent="0.25">
      <c r="A10">
        <v>9</v>
      </c>
      <c r="B10" t="s">
        <v>19</v>
      </c>
      <c r="C10" t="s">
        <v>33</v>
      </c>
      <c r="D10">
        <v>-74.854799999999997</v>
      </c>
      <c r="E10">
        <v>39.550800000000002</v>
      </c>
      <c r="F10" t="str">
        <f t="shared" si="0"/>
        <v>/Projects/WilliamPenn-Phase2/BuenaVista/site_photos/Baptist.JPG</v>
      </c>
      <c r="G10" t="str">
        <f t="shared" si="1"/>
        <v>water.rutgers.edu/Projects/WilliamPenn-Phase2/BuenaVista/site_pdfs/Baptist.pdf</v>
      </c>
      <c r="H10" t="s">
        <v>45</v>
      </c>
      <c r="I10" t="str">
        <f t="shared" si="4"/>
        <v>Baptist.JPG</v>
      </c>
      <c r="J10" t="str">
        <f t="shared" si="5"/>
        <v>Baptist.pdf</v>
      </c>
    </row>
    <row r="11" spans="1:10" x14ac:dyDescent="0.25">
      <c r="A11">
        <v>10</v>
      </c>
      <c r="B11" t="s">
        <v>20</v>
      </c>
      <c r="C11" t="s">
        <v>34</v>
      </c>
      <c r="D11">
        <v>-74.921999999999997</v>
      </c>
      <c r="E11">
        <v>39.471400000000003</v>
      </c>
      <c r="F11" t="str">
        <f t="shared" si="0"/>
        <v>/Projects/WilliamPenn-Phase2/BuenaVista/site_photos/Mary_Church.JPG</v>
      </c>
      <c r="G11" t="str">
        <f t="shared" si="1"/>
        <v>water.rutgers.edu/Projects/WilliamPenn-Phase2/BuenaVista/site_pdfs/Mary_Church.pdf</v>
      </c>
      <c r="H11" t="s">
        <v>46</v>
      </c>
      <c r="I11" t="str">
        <f t="shared" si="4"/>
        <v>Mary_Church.JPG</v>
      </c>
      <c r="J11" t="str">
        <f t="shared" si="5"/>
        <v>Mary_Church.pdf</v>
      </c>
    </row>
    <row r="12" spans="1:10" x14ac:dyDescent="0.25">
      <c r="A12">
        <v>11</v>
      </c>
      <c r="B12" t="s">
        <v>21</v>
      </c>
      <c r="C12" t="s">
        <v>34</v>
      </c>
      <c r="D12">
        <v>-74.921000000000006</v>
      </c>
      <c r="E12">
        <v>39.471499999999999</v>
      </c>
      <c r="F12" t="str">
        <f t="shared" si="0"/>
        <v>/Projects/WilliamPenn-Phase2/BuenaVista/site_photos/Mary_School.JPG</v>
      </c>
      <c r="G12" t="str">
        <f t="shared" si="1"/>
        <v>water.rutgers.edu/Projects/WilliamPenn-Phase2/BuenaVista/site_pdfs/Mary_School.pdf</v>
      </c>
      <c r="H12" t="s">
        <v>47</v>
      </c>
      <c r="I12" t="str">
        <f t="shared" si="4"/>
        <v>Mary_School.JPG</v>
      </c>
      <c r="J12" t="str">
        <f t="shared" si="5"/>
        <v>Mary_School.pdf</v>
      </c>
    </row>
    <row r="13" spans="1:10" x14ac:dyDescent="0.25">
      <c r="A13">
        <v>12</v>
      </c>
      <c r="B13" t="s">
        <v>22</v>
      </c>
      <c r="C13" t="s">
        <v>35</v>
      </c>
      <c r="D13">
        <v>-74.870699999999999</v>
      </c>
      <c r="E13">
        <v>39.490200000000002</v>
      </c>
      <c r="F13" t="str">
        <f t="shared" si="0"/>
        <v>/Projects/WilliamPenn-Phase2/BuenaVista/site_photos/Richland_Fire.JPG</v>
      </c>
      <c r="G13" t="str">
        <f t="shared" si="1"/>
        <v>water.rutgers.edu/Projects/WilliamPenn-Phase2/BuenaVista/site_pdfs/Richland_Fire.pdf</v>
      </c>
      <c r="H13" t="s">
        <v>48</v>
      </c>
      <c r="I13" t="str">
        <f t="shared" si="2"/>
        <v>Richland_Fire.JPG</v>
      </c>
      <c r="J13" t="str">
        <f t="shared" si="3"/>
        <v>Richland_Fire.pdf</v>
      </c>
    </row>
    <row r="14" spans="1:10" x14ac:dyDescent="0.25">
      <c r="A14">
        <v>13</v>
      </c>
      <c r="B14" t="s">
        <v>23</v>
      </c>
      <c r="C14" t="s">
        <v>36</v>
      </c>
      <c r="D14">
        <v>-74.868899999999996</v>
      </c>
      <c r="E14">
        <v>39.493499999999997</v>
      </c>
      <c r="F14" t="str">
        <f t="shared" si="0"/>
        <v>/Projects/WilliamPenn-Phase2/BuenaVista/site_photos/Ukrainian.JPG</v>
      </c>
      <c r="G14" t="str">
        <f t="shared" si="1"/>
        <v>water.rutgers.edu/Projects/WilliamPenn-Phase2/BuenaVista/site_pdfs/Ukrainian.pdf</v>
      </c>
      <c r="H14" s="2" t="s">
        <v>49</v>
      </c>
      <c r="I14" t="str">
        <f t="shared" si="2"/>
        <v>Ukrainian.JPG</v>
      </c>
      <c r="J14" t="str">
        <f t="shared" si="3"/>
        <v>Ukrainian.pdf</v>
      </c>
    </row>
    <row r="15" spans="1:10" x14ac:dyDescent="0.25">
      <c r="A15">
        <v>14</v>
      </c>
      <c r="B15" t="s">
        <v>24</v>
      </c>
      <c r="C15" t="s">
        <v>37</v>
      </c>
      <c r="D15">
        <v>-74.882199999999997</v>
      </c>
      <c r="E15">
        <v>39.567500000000003</v>
      </c>
      <c r="F15" t="str">
        <f t="shared" si="0"/>
        <v>/Projects/WilliamPenn-Phase2/BuenaVista/site_photos/Newtonville_Fire.JPG</v>
      </c>
      <c r="G15" t="str">
        <f t="shared" si="1"/>
        <v>water.rutgers.edu/Projects/WilliamPenn-Phase2/BuenaVista/site_pdfs/Newtonville_Fire.pdf</v>
      </c>
      <c r="H15" t="s">
        <v>50</v>
      </c>
      <c r="I15" t="str">
        <f t="shared" si="2"/>
        <v>Newtonville_Fire.JPG</v>
      </c>
      <c r="J15" t="str">
        <f t="shared" si="3"/>
        <v>Newtonville_Fire.pdf</v>
      </c>
    </row>
    <row r="16" spans="1:10" x14ac:dyDescent="0.25">
      <c r="D16"/>
      <c r="E16"/>
    </row>
    <row r="17" spans="6:7" x14ac:dyDescent="0.25">
      <c r="F17" t="s">
        <v>51</v>
      </c>
      <c r="G17" t="s">
        <v>52</v>
      </c>
    </row>
  </sheetData>
  <sortState ref="B21:P43">
    <sortCondition ref="N23:N35"/>
    <sortCondition ref="D23:D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F5" sqref="F5:G5"/>
    </sheetView>
  </sheetViews>
  <sheetFormatPr defaultRowHeight="15" x14ac:dyDescent="0.25"/>
  <cols>
    <col min="2" max="2" width="35" bestFit="1" customWidth="1"/>
    <col min="3" max="3" width="38.85546875" customWidth="1"/>
    <col min="4" max="4" width="12.85546875" style="2" customWidth="1"/>
    <col min="5" max="5" width="10" style="2" customWidth="1"/>
    <col min="6" max="6" width="14.28515625" customWidth="1"/>
    <col min="7" max="7" width="13.28515625" customWidth="1"/>
    <col min="8" max="8" width="26" customWidth="1"/>
    <col min="9" max="9" width="24.7109375" customWidth="1"/>
    <col min="11" max="11" width="43.140625" bestFit="1" customWidth="1"/>
    <col min="14" max="14" width="17" customWidth="1"/>
  </cols>
  <sheetData>
    <row r="1" spans="1:10" x14ac:dyDescent="0.2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t="s">
        <v>7</v>
      </c>
      <c r="I1" s="1" t="s">
        <v>9</v>
      </c>
      <c r="J1" s="1" t="s">
        <v>8</v>
      </c>
    </row>
    <row r="2" spans="1:10" x14ac:dyDescent="0.25">
      <c r="A2">
        <v>1</v>
      </c>
      <c r="B2" t="s">
        <v>11</v>
      </c>
      <c r="C2" t="s">
        <v>25</v>
      </c>
      <c r="D2">
        <v>-74.881100000000004</v>
      </c>
      <c r="E2">
        <v>39.587800000000001</v>
      </c>
      <c r="F2" t="str">
        <f>CONCATENATE($F$5,I2)</f>
        <v>/Projects/WilliamPenn-Phase2/BuenaVista/site_photos/Collings_Lake_Elem.JPG</v>
      </c>
      <c r="G2" t="str">
        <f>CONCATENATE($G$5,J2)</f>
        <v>water.rutgers.edu/Projects/WilliamPenn-Phase2/BuenaVista/site_pdfs/Collings_Lake_Elem.pdf</v>
      </c>
      <c r="H2" t="s">
        <v>38</v>
      </c>
      <c r="I2" t="str">
        <f t="shared" ref="I2:I3" si="0">CONCATENATE(H2,".JPG")</f>
        <v>Collings_Lake_Elem.JPG</v>
      </c>
      <c r="J2" t="str">
        <f t="shared" ref="J2:J3" si="1">CONCATENATE(H2,".pdf")</f>
        <v>Collings_Lake_Elem.pdf</v>
      </c>
    </row>
    <row r="3" spans="1:10" x14ac:dyDescent="0.25">
      <c r="A3">
        <v>2</v>
      </c>
      <c r="B3" t="s">
        <v>12</v>
      </c>
      <c r="C3" t="s">
        <v>26</v>
      </c>
      <c r="D3">
        <v>-74.881399999999999</v>
      </c>
      <c r="E3">
        <v>39.590499999999999</v>
      </c>
      <c r="F3" t="str">
        <f>CONCATENATE($F$5,I3)</f>
        <v>/Projects/WilliamPenn-Phase2/BuenaVista/site_photos/Collings_Lake_Fire.JPG</v>
      </c>
      <c r="G3" t="str">
        <f>CONCATENATE($G$5,J3)</f>
        <v>water.rutgers.edu/Projects/WilliamPenn-Phase2/BuenaVista/site_pdfs/Collings_Lake_Fire.pdf</v>
      </c>
      <c r="H3" t="s">
        <v>39</v>
      </c>
      <c r="I3" t="str">
        <f t="shared" si="0"/>
        <v>Collings_Lake_Fire.JPG</v>
      </c>
      <c r="J3" t="str">
        <f t="shared" si="1"/>
        <v>Collings_Lake_Fire.pdf</v>
      </c>
    </row>
    <row r="4" spans="1:10" x14ac:dyDescent="0.25">
      <c r="D4"/>
      <c r="E4"/>
    </row>
    <row r="5" spans="1:10" x14ac:dyDescent="0.25">
      <c r="F5" t="s">
        <v>51</v>
      </c>
      <c r="G5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8" sqref="F8:G8"/>
    </sheetView>
  </sheetViews>
  <sheetFormatPr defaultRowHeight="15" x14ac:dyDescent="0.25"/>
  <cols>
    <col min="2" max="2" width="35" bestFit="1" customWidth="1"/>
    <col min="3" max="3" width="38.85546875" customWidth="1"/>
    <col min="4" max="4" width="12.85546875" style="2" customWidth="1"/>
    <col min="5" max="5" width="10" style="2" customWidth="1"/>
    <col min="6" max="6" width="14.28515625" customWidth="1"/>
    <col min="7" max="7" width="81.5703125" bestFit="1" customWidth="1"/>
    <col min="8" max="8" width="26" customWidth="1"/>
    <col min="9" max="9" width="24.7109375" customWidth="1"/>
    <col min="11" max="11" width="43.140625" bestFit="1" customWidth="1"/>
    <col min="14" max="14" width="17" customWidth="1"/>
  </cols>
  <sheetData>
    <row r="1" spans="1:10" x14ac:dyDescent="0.2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t="s">
        <v>7</v>
      </c>
      <c r="I1" s="1" t="s">
        <v>9</v>
      </c>
      <c r="J1" s="1" t="s">
        <v>8</v>
      </c>
    </row>
    <row r="2" spans="1:10" x14ac:dyDescent="0.25">
      <c r="A2">
        <v>3</v>
      </c>
      <c r="B2" t="s">
        <v>13</v>
      </c>
      <c r="C2" t="s">
        <v>27</v>
      </c>
      <c r="D2">
        <v>-74.908199999999994</v>
      </c>
      <c r="E2">
        <v>39.506</v>
      </c>
      <c r="F2" t="str">
        <f>CONCATENATE($F$8,I2)</f>
        <v>/Projects/WilliamPenn-Phase2/BuenaVista/site_photos/Post_Office.JPG</v>
      </c>
      <c r="G2" t="str">
        <f>CONCATENATE($G$8,J2)</f>
        <v>water.rutgers.edu/Projects/WilliamPenn-Phase2/BuenaVista/site_pdfs/Post_Office.pdf</v>
      </c>
      <c r="H2" t="s">
        <v>10</v>
      </c>
      <c r="I2" t="str">
        <f t="shared" ref="I2:I6" si="0">CONCATENATE(H2,".JPG")</f>
        <v>Post_Office.JPG</v>
      </c>
      <c r="J2" t="str">
        <f t="shared" ref="J2:J6" si="1">CONCATENATE(H2,".pdf")</f>
        <v>Post_Office.pdf</v>
      </c>
    </row>
    <row r="3" spans="1:10" x14ac:dyDescent="0.25">
      <c r="A3">
        <v>4</v>
      </c>
      <c r="B3" t="s">
        <v>14</v>
      </c>
      <c r="C3" t="s">
        <v>28</v>
      </c>
      <c r="D3">
        <v>-74.917900000000003</v>
      </c>
      <c r="E3">
        <v>39.537700000000001</v>
      </c>
      <c r="F3" t="str">
        <f>CONCATENATE($F$8,I3)</f>
        <v>/Projects/WilliamPenn-Phase2/BuenaVista/site_photos/Regional_High.JPG</v>
      </c>
      <c r="G3" t="str">
        <f>CONCATENATE($G$8,J3)</f>
        <v>water.rutgers.edu/Projects/WilliamPenn-Phase2/BuenaVista/site_pdfs/Regional_High.pdf</v>
      </c>
      <c r="H3" t="s">
        <v>40</v>
      </c>
      <c r="I3" t="str">
        <f t="shared" si="0"/>
        <v>Regional_High.JPG</v>
      </c>
      <c r="J3" t="str">
        <f t="shared" si="1"/>
        <v>Regional_High.pdf</v>
      </c>
    </row>
    <row r="4" spans="1:10" x14ac:dyDescent="0.25">
      <c r="A4">
        <v>5</v>
      </c>
      <c r="B4" t="s">
        <v>15</v>
      </c>
      <c r="C4" t="s">
        <v>29</v>
      </c>
      <c r="D4">
        <v>-74.913899999999998</v>
      </c>
      <c r="E4">
        <v>39.5379</v>
      </c>
      <c r="F4" t="str">
        <f>CONCATENATE($F$8,I4)</f>
        <v>/Projects/WilliamPenn-Phase2/BuenaVista/site_photos/Regional_Middle.JPG</v>
      </c>
      <c r="G4" t="str">
        <f>CONCATENATE($G$8,J4)</f>
        <v>water.rutgers.edu/Projects/WilliamPenn-Phase2/BuenaVista/site_pdfs/Regional_Middle.pdf</v>
      </c>
      <c r="H4" t="s">
        <v>41</v>
      </c>
      <c r="I4" t="str">
        <f t="shared" si="0"/>
        <v>Regional_Middle.JPG</v>
      </c>
      <c r="J4" t="str">
        <f t="shared" si="1"/>
        <v>Regional_Middle.pdf</v>
      </c>
    </row>
    <row r="5" spans="1:10" x14ac:dyDescent="0.25">
      <c r="A5">
        <v>6</v>
      </c>
      <c r="B5" t="s">
        <v>16</v>
      </c>
      <c r="C5" t="s">
        <v>30</v>
      </c>
      <c r="D5">
        <v>-74.909000000000006</v>
      </c>
      <c r="E5">
        <v>39.506100000000004</v>
      </c>
      <c r="F5" t="str">
        <f>CONCATENATE($F$8,I5)</f>
        <v>/Projects/WilliamPenn-Phase2/BuenaVista/site_photos/Court_Clerk.JPG</v>
      </c>
      <c r="G5" t="str">
        <f>CONCATENATE($G$8,J5)</f>
        <v>water.rutgers.edu/Projects/WilliamPenn-Phase2/BuenaVista/site_pdfs/Court_Clerk.pdf</v>
      </c>
      <c r="H5" t="s">
        <v>42</v>
      </c>
      <c r="I5" t="str">
        <f t="shared" si="0"/>
        <v>Court_Clerk.JPG</v>
      </c>
      <c r="J5" t="str">
        <f t="shared" si="1"/>
        <v>Court_Clerk.pdf</v>
      </c>
    </row>
    <row r="6" spans="1:10" x14ac:dyDescent="0.25">
      <c r="A6">
        <v>7</v>
      </c>
      <c r="B6" t="s">
        <v>17</v>
      </c>
      <c r="C6" t="s">
        <v>31</v>
      </c>
      <c r="D6">
        <v>-74.910799999999995</v>
      </c>
      <c r="E6">
        <v>39.506599999999999</v>
      </c>
      <c r="F6" t="str">
        <f>CONCATENATE($F$8,I6)</f>
        <v>/Projects/WilliamPenn-Phase2/BuenaVista/site_photos/Milanesi_Elem.JPG</v>
      </c>
      <c r="G6" t="str">
        <f>CONCATENATE($G$8,J6)</f>
        <v>water.rutgers.edu/Projects/WilliamPenn-Phase2/BuenaVista/site_pdfs/Milanesi_Elem.pdf</v>
      </c>
      <c r="H6" t="s">
        <v>43</v>
      </c>
      <c r="I6" t="str">
        <f t="shared" si="0"/>
        <v>Milanesi_Elem.JPG</v>
      </c>
      <c r="J6" t="str">
        <f t="shared" si="1"/>
        <v>Milanesi_Elem.pdf</v>
      </c>
    </row>
    <row r="7" spans="1:10" x14ac:dyDescent="0.25">
      <c r="D7"/>
      <c r="E7"/>
    </row>
    <row r="8" spans="1:10" x14ac:dyDescent="0.25">
      <c r="F8" t="s">
        <v>51</v>
      </c>
      <c r="G8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F5" sqref="F5:G5"/>
    </sheetView>
  </sheetViews>
  <sheetFormatPr defaultRowHeight="15" x14ac:dyDescent="0.25"/>
  <cols>
    <col min="2" max="2" width="35" bestFit="1" customWidth="1"/>
    <col min="3" max="3" width="38.85546875" customWidth="1"/>
    <col min="4" max="4" width="12.85546875" style="2" customWidth="1"/>
    <col min="5" max="5" width="10" style="2" customWidth="1"/>
    <col min="6" max="6" width="14.28515625" customWidth="1"/>
    <col min="7" max="7" width="64.140625" bestFit="1" customWidth="1"/>
    <col min="8" max="8" width="26" customWidth="1"/>
    <col min="9" max="9" width="24.7109375" customWidth="1"/>
    <col min="11" max="11" width="43.140625" bestFit="1" customWidth="1"/>
    <col min="14" max="14" width="17" customWidth="1"/>
  </cols>
  <sheetData>
    <row r="1" spans="1:10" x14ac:dyDescent="0.2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t="s">
        <v>7</v>
      </c>
      <c r="I1" s="1" t="s">
        <v>9</v>
      </c>
      <c r="J1" s="1" t="s">
        <v>8</v>
      </c>
    </row>
    <row r="2" spans="1:10" x14ac:dyDescent="0.25">
      <c r="A2">
        <v>8</v>
      </c>
      <c r="B2" t="s">
        <v>18</v>
      </c>
      <c r="C2" t="s">
        <v>32</v>
      </c>
      <c r="D2">
        <v>-74.849900000000005</v>
      </c>
      <c r="E2">
        <v>39.552300000000002</v>
      </c>
      <c r="F2" t="str">
        <f>CONCATENATE($F$5,I2)</f>
        <v>/Projects/WilliamPenn-Phase2/BuenaVista/site_photos/Bethel.JPG</v>
      </c>
      <c r="G2" t="str">
        <f>CONCATENATE($G$5,J2)</f>
        <v>water.rutgers.edu/Projects/WilliamPenn-Phase2/BuenaVista/site_pdfs/Bethel.pdf</v>
      </c>
      <c r="H2" t="s">
        <v>44</v>
      </c>
      <c r="I2" t="str">
        <f t="shared" ref="I2:I3" si="0">CONCATENATE(H2,".JPG")</f>
        <v>Bethel.JPG</v>
      </c>
      <c r="J2" t="str">
        <f t="shared" ref="J2:J3" si="1">CONCATENATE(H2,".pdf")</f>
        <v>Bethel.pdf</v>
      </c>
    </row>
    <row r="3" spans="1:10" x14ac:dyDescent="0.25">
      <c r="A3">
        <v>9</v>
      </c>
      <c r="B3" t="s">
        <v>19</v>
      </c>
      <c r="C3" t="s">
        <v>33</v>
      </c>
      <c r="D3">
        <v>-74.854799999999997</v>
      </c>
      <c r="E3">
        <v>39.550800000000002</v>
      </c>
      <c r="F3" t="str">
        <f>CONCATENATE($F$5,I3)</f>
        <v>/Projects/WilliamPenn-Phase2/BuenaVista/site_photos/Baptist.JPG</v>
      </c>
      <c r="G3" t="str">
        <f>CONCATENATE($G$5,J3)</f>
        <v>water.rutgers.edu/Projects/WilliamPenn-Phase2/BuenaVista/site_pdfs/Baptist.pdf</v>
      </c>
      <c r="H3" t="s">
        <v>45</v>
      </c>
      <c r="I3" t="str">
        <f t="shared" si="0"/>
        <v>Baptist.JPG</v>
      </c>
      <c r="J3" t="str">
        <f t="shared" si="1"/>
        <v>Baptist.pdf</v>
      </c>
    </row>
    <row r="4" spans="1:10" x14ac:dyDescent="0.25">
      <c r="D4"/>
      <c r="E4"/>
    </row>
    <row r="5" spans="1:10" x14ac:dyDescent="0.25">
      <c r="F5" t="s">
        <v>51</v>
      </c>
      <c r="G5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F5" sqref="F5:G5"/>
    </sheetView>
  </sheetViews>
  <sheetFormatPr defaultRowHeight="15" x14ac:dyDescent="0.25"/>
  <cols>
    <col min="2" max="2" width="35" bestFit="1" customWidth="1"/>
    <col min="3" max="3" width="38.85546875" customWidth="1"/>
    <col min="4" max="4" width="12.85546875" style="2" customWidth="1"/>
    <col min="5" max="5" width="10" style="2" customWidth="1"/>
    <col min="6" max="6" width="14.28515625" customWidth="1"/>
    <col min="7" max="7" width="13.28515625" customWidth="1"/>
    <col min="8" max="8" width="26" customWidth="1"/>
    <col min="9" max="9" width="24.7109375" customWidth="1"/>
    <col min="11" max="11" width="43.140625" bestFit="1" customWidth="1"/>
    <col min="14" max="14" width="17" customWidth="1"/>
  </cols>
  <sheetData>
    <row r="1" spans="1:10" x14ac:dyDescent="0.2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t="s">
        <v>7</v>
      </c>
      <c r="I1" s="1" t="s">
        <v>9</v>
      </c>
      <c r="J1" s="1" t="s">
        <v>8</v>
      </c>
    </row>
    <row r="2" spans="1:10" x14ac:dyDescent="0.25">
      <c r="A2">
        <v>10</v>
      </c>
      <c r="B2" t="s">
        <v>20</v>
      </c>
      <c r="C2" t="s">
        <v>34</v>
      </c>
      <c r="D2">
        <v>-74.921999999999997</v>
      </c>
      <c r="E2">
        <v>39.471400000000003</v>
      </c>
      <c r="F2" t="str">
        <f>CONCATENATE($F$5,I2)</f>
        <v>/Projects/WilliamPenn-Phase2/BuenaVista/site_photos/Mary_Church.JPG</v>
      </c>
      <c r="G2" t="str">
        <f>CONCATENATE($G$5,J2)</f>
        <v>water.rutgers.edu/Projects/WilliamPenn-Phase2/BuenaVista/site_pdfs/Mary_Church.pdf</v>
      </c>
      <c r="H2" t="s">
        <v>46</v>
      </c>
      <c r="I2" t="str">
        <f t="shared" ref="I2:I3" si="0">CONCATENATE(H2,".JPG")</f>
        <v>Mary_Church.JPG</v>
      </c>
      <c r="J2" t="str">
        <f t="shared" ref="J2:J3" si="1">CONCATENATE(H2,".pdf")</f>
        <v>Mary_Church.pdf</v>
      </c>
    </row>
    <row r="3" spans="1:10" x14ac:dyDescent="0.25">
      <c r="A3">
        <v>11</v>
      </c>
      <c r="B3" t="s">
        <v>21</v>
      </c>
      <c r="C3" t="s">
        <v>34</v>
      </c>
      <c r="D3">
        <v>-74.921000000000006</v>
      </c>
      <c r="E3">
        <v>39.471499999999999</v>
      </c>
      <c r="F3" t="str">
        <f>CONCATENATE($F$5,I3)</f>
        <v>/Projects/WilliamPenn-Phase2/BuenaVista/site_photos/Mary_School.JPG</v>
      </c>
      <c r="G3" t="str">
        <f>CONCATENATE($G$5,J3)</f>
        <v>water.rutgers.edu/Projects/WilliamPenn-Phase2/BuenaVista/site_pdfs/Mary_School.pdf</v>
      </c>
      <c r="H3" t="s">
        <v>47</v>
      </c>
      <c r="I3" t="str">
        <f t="shared" si="0"/>
        <v>Mary_School.JPG</v>
      </c>
      <c r="J3" t="str">
        <f t="shared" si="1"/>
        <v>Mary_School.pdf</v>
      </c>
    </row>
    <row r="4" spans="1:10" x14ac:dyDescent="0.25">
      <c r="D4"/>
      <c r="E4"/>
    </row>
    <row r="5" spans="1:10" x14ac:dyDescent="0.25">
      <c r="F5" t="s">
        <v>51</v>
      </c>
      <c r="G5" t="s">
        <v>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F5" sqref="F5:G5"/>
    </sheetView>
  </sheetViews>
  <sheetFormatPr defaultRowHeight="15" x14ac:dyDescent="0.25"/>
  <cols>
    <col min="2" max="2" width="35" bestFit="1" customWidth="1"/>
    <col min="3" max="3" width="38.85546875" customWidth="1"/>
    <col min="4" max="4" width="12.85546875" style="2" customWidth="1"/>
    <col min="5" max="5" width="10" style="2" customWidth="1"/>
    <col min="6" max="6" width="14.28515625" customWidth="1"/>
    <col min="7" max="7" width="13.28515625" customWidth="1"/>
    <col min="8" max="8" width="26" customWidth="1"/>
    <col min="9" max="9" width="24.7109375" customWidth="1"/>
    <col min="11" max="11" width="43.140625" bestFit="1" customWidth="1"/>
    <col min="14" max="14" width="17" customWidth="1"/>
  </cols>
  <sheetData>
    <row r="1" spans="1:10" x14ac:dyDescent="0.2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t="s">
        <v>7</v>
      </c>
      <c r="I1" s="1" t="s">
        <v>9</v>
      </c>
      <c r="J1" s="1" t="s">
        <v>8</v>
      </c>
    </row>
    <row r="2" spans="1:10" x14ac:dyDescent="0.25">
      <c r="A2">
        <v>12</v>
      </c>
      <c r="B2" t="s">
        <v>22</v>
      </c>
      <c r="C2" t="s">
        <v>35</v>
      </c>
      <c r="D2">
        <v>-74.870699999999999</v>
      </c>
      <c r="E2">
        <v>39.490200000000002</v>
      </c>
      <c r="F2" t="str">
        <f>CONCATENATE($F$5,I2)</f>
        <v>/Projects/WilliamPenn-Phase2/BuenaVista/site_photos/Richland_Fire.JPG</v>
      </c>
      <c r="G2" t="str">
        <f>CONCATENATE($G$5,J2)</f>
        <v>water.rutgers.edu/Projects/WilliamPenn-Phase2/BuenaVista/site_pdfs/Richland_Fire.pdf</v>
      </c>
      <c r="H2" t="s">
        <v>48</v>
      </c>
      <c r="I2" t="str">
        <f t="shared" ref="I2:I3" si="0">CONCATENATE(H2,".JPG")</f>
        <v>Richland_Fire.JPG</v>
      </c>
      <c r="J2" t="str">
        <f t="shared" ref="J2:J3" si="1">CONCATENATE(H2,".pdf")</f>
        <v>Richland_Fire.pdf</v>
      </c>
    </row>
    <row r="3" spans="1:10" x14ac:dyDescent="0.25">
      <c r="A3">
        <v>13</v>
      </c>
      <c r="B3" t="s">
        <v>23</v>
      </c>
      <c r="C3" t="s">
        <v>36</v>
      </c>
      <c r="D3">
        <v>-74.868899999999996</v>
      </c>
      <c r="E3">
        <v>39.493499999999997</v>
      </c>
      <c r="F3" t="str">
        <f>CONCATENATE($F$5,I3)</f>
        <v>/Projects/WilliamPenn-Phase2/BuenaVista/site_photos/Ukrainian.JPG</v>
      </c>
      <c r="G3" t="str">
        <f>CONCATENATE($G$5,J3)</f>
        <v>water.rutgers.edu/Projects/WilliamPenn-Phase2/BuenaVista/site_pdfs/Ukrainian.pdf</v>
      </c>
      <c r="H3" s="2" t="s">
        <v>49</v>
      </c>
      <c r="I3" t="str">
        <f t="shared" si="0"/>
        <v>Ukrainian.JPG</v>
      </c>
      <c r="J3" t="str">
        <f t="shared" si="1"/>
        <v>Ukrainian.pdf</v>
      </c>
    </row>
    <row r="4" spans="1:10" x14ac:dyDescent="0.25">
      <c r="D4"/>
      <c r="E4"/>
    </row>
    <row r="5" spans="1:10" x14ac:dyDescent="0.25">
      <c r="F5" t="s">
        <v>51</v>
      </c>
      <c r="G5" t="s">
        <v>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D19" sqref="D19"/>
    </sheetView>
  </sheetViews>
  <sheetFormatPr defaultRowHeight="15" x14ac:dyDescent="0.25"/>
  <cols>
    <col min="2" max="2" width="35" bestFit="1" customWidth="1"/>
    <col min="3" max="3" width="38.85546875" customWidth="1"/>
    <col min="4" max="4" width="12.85546875" style="2" customWidth="1"/>
    <col min="5" max="5" width="10" style="2" customWidth="1"/>
    <col min="6" max="6" width="14.28515625" customWidth="1"/>
    <col min="7" max="7" width="13.28515625" customWidth="1"/>
    <col min="8" max="8" width="26" customWidth="1"/>
    <col min="9" max="9" width="24.7109375" customWidth="1"/>
    <col min="11" max="11" width="43.140625" bestFit="1" customWidth="1"/>
    <col min="14" max="14" width="17" customWidth="1"/>
  </cols>
  <sheetData>
    <row r="1" spans="1:10" x14ac:dyDescent="0.2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t="s">
        <v>7</v>
      </c>
      <c r="I1" s="1" t="s">
        <v>9</v>
      </c>
      <c r="J1" s="1" t="s">
        <v>8</v>
      </c>
    </row>
    <row r="2" spans="1:10" x14ac:dyDescent="0.25">
      <c r="A2">
        <v>14</v>
      </c>
      <c r="B2" t="s">
        <v>24</v>
      </c>
      <c r="C2" t="s">
        <v>37</v>
      </c>
      <c r="D2">
        <v>-74.882199999999997</v>
      </c>
      <c r="E2">
        <v>39.567500000000003</v>
      </c>
      <c r="F2" t="str">
        <f>CONCATENATE($F$4,I2)</f>
        <v>/Projects/WilliamPenn-Phase2/BuenaVista/site_photos/Newtonville_Fire.JPG</v>
      </c>
      <c r="G2" t="str">
        <f>CONCATENATE($G$4,J2)</f>
        <v>water.rutgers.edu/Projects/WilliamPenn-Phase2/BuenaVista/site_pdfs/Newtonville_Fire.pdf</v>
      </c>
      <c r="H2" t="s">
        <v>50</v>
      </c>
      <c r="I2" t="str">
        <f t="shared" ref="I2" si="0">CONCATENATE(H2,".JPG")</f>
        <v>Newtonville_Fire.JPG</v>
      </c>
      <c r="J2" t="str">
        <f t="shared" ref="J2" si="1">CONCATENATE(H2,".pdf")</f>
        <v>Newtonville_Fire.pdf</v>
      </c>
    </row>
    <row r="3" spans="1:10" x14ac:dyDescent="0.25">
      <c r="D3"/>
      <c r="E3"/>
    </row>
    <row r="4" spans="1:10" x14ac:dyDescent="0.25">
      <c r="F4" t="s">
        <v>51</v>
      </c>
      <c r="G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All_Sites</vt:lpstr>
      <vt:lpstr>Collings</vt:lpstr>
      <vt:lpstr>Deep_Run</vt:lpstr>
      <vt:lpstr>GEHR</vt:lpstr>
      <vt:lpstr>Panther</vt:lpstr>
      <vt:lpstr>South_River</vt:lpstr>
      <vt:lpstr>Three_Pond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Leu</dc:creator>
  <cp:lastModifiedBy>Liz Pyshnik</cp:lastModifiedBy>
  <dcterms:created xsi:type="dcterms:W3CDTF">2015-09-22T14:36:34Z</dcterms:created>
  <dcterms:modified xsi:type="dcterms:W3CDTF">2019-03-28T16:09:19Z</dcterms:modified>
</cp:coreProperties>
</file>